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euille 1" sheetId="1" r:id="rId1"/>
  </sheets>
  <calcPr calcId="124519"/>
</workbook>
</file>

<file path=xl/sharedStrings.xml><?xml version="1.0" encoding="utf-8"?>
<sst xmlns="http://schemas.openxmlformats.org/spreadsheetml/2006/main" count="24" uniqueCount="24">
  <si>
    <t xml:space="preserve"/>
  </si>
  <si>
    <t xml:space="preserve">EIU010</t>
  </si>
  <si>
    <t xml:space="preserve">m²</t>
  </si>
  <si>
    <t xml:space="preserve">Isolation thermique de toiture terrasse, accessible, avec imperméabilisation liquide.</t>
  </si>
  <si>
    <r>
      <rPr>
        <sz val="8.25"/>
        <color rgb="FF000000"/>
        <rFont val="Arial"/>
        <family val="2"/>
      </rPr>
      <t xml:space="preserve">Isolation thermique de toiture terrasse chaude, accessible, type inversée, pente de 1% à 5%, pour trafic piéton privé, avec imperméabilisation liquide; constituée de panneau rigide en polystyrène extrudé, à surface lisse et usinage latéral à feuillures mi-bois, de 40 mm d'épaisseur, résistance à la compression &gt;= 300 kPa.</t>
    </r>
    <r>
      <rPr>
        <sz val="8.25"/>
        <color rgb="FF000000"/>
        <rFont val="Arial"/>
        <family val="2"/>
      </rPr>
      <t xml:space="preserve">
</t>
    </r>
  </si>
  <si>
    <t xml:space="preserve">Code interne</t>
  </si>
  <si>
    <t xml:space="preserve">Désignation</t>
  </si>
  <si>
    <t xml:space="preserve">Quantité</t>
  </si>
  <si>
    <t xml:space="preserve">Unité</t>
  </si>
  <si>
    <t xml:space="preserve">Prix unitaire</t>
  </si>
  <si>
    <t xml:space="preserve">Prix total</t>
  </si>
  <si>
    <t xml:space="preserve">mt16pxa010aaq</t>
  </si>
  <si>
    <t xml:space="preserve">Panneau rigide en polystyrène extrudé, selon NF EN 13164, à surface lisse et usinage latéral à feuillures mi-bois, de 40 mm d'épaisseur, résistance à la compression &gt;= 300 kPa, résistance thermique 1,2 m²K/W, conductivité thermique 0,033 W/(mK), Euroclasse E de réaction au feu selon NF EN 13501-1, avec code de désignation XPS-EN 13164-T1-CS(10/Y)300-DS(70,90)-DLT(2)5-CC(2/1,5/50)125-WL(T)0,7-WD(V)3-FTCD1.</t>
  </si>
  <si>
    <t xml:space="preserve">m²</t>
  </si>
  <si>
    <t xml:space="preserve">mo054</t>
  </si>
  <si>
    <t xml:space="preserve">Compagnon professionnel III/CP2 poseur d'isolants rigides ou flexibles.</t>
  </si>
  <si>
    <t xml:space="preserve">h</t>
  </si>
  <si>
    <t xml:space="preserve">mo101</t>
  </si>
  <si>
    <t xml:space="preserve">Ouvrier professionnel II/OP poseur d'isolants rigides ou flexibles.</t>
  </si>
  <si>
    <t xml:space="preserve">h</t>
  </si>
  <si>
    <t xml:space="preserve">Frais de chantier des unités d'ouvrage</t>
  </si>
  <si>
    <t xml:space="preserve">%</t>
  </si>
  <si>
    <t xml:space="preserve">Coût d'entretien décennal: 161,59F CFA les 10 premières années.</t>
  </si>
  <si>
    <t xml:space="preserve">Montant total HT: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</si>
</sst>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200" fontId="0" fillId="0" borderId="3" xfId="0" applyFont="1" applyAlignment="1">
      <alignment horizontal="right" vertical="top" wrapText="1"/>
    </xf>
    <xf numFmtId="0" fontId="0" fillId="0" borderId="3" xfId="0" applyFont="1" applyAlignment="1">
      <alignment horizontal="center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201" fontId="0" fillId="0" borderId="4" xfId="0" applyFont="1" applyAlignment="1">
      <alignment horizontal="right" vertical="top" wrapText="1"/>
    </xf>
    <xf numFmtId="200" fontId="0" fillId="0" borderId="1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14" customWidth="1"/>
    <col min="2" max="2" width="6.29" customWidth="1"/>
    <col min="3" max="3" width="1.02" customWidth="1"/>
    <col min="4" max="4" width="77.01" customWidth="1"/>
    <col min="5" max="5" width="8.16" customWidth="1"/>
    <col min="6" max="6" width="5.44" customWidth="1"/>
    <col min="7" max="7" width="14.96" customWidth="1"/>
    <col min="8" max="8" width="8.50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/>
      <c r="D8" s="6" t="s">
        <v>6</v>
      </c>
      <c r="E8" s="6" t="s">
        <v>7</v>
      </c>
      <c r="F8" s="6" t="s">
        <v>8</v>
      </c>
      <c r="G8" s="6" t="s">
        <v>9</v>
      </c>
      <c r="H8" s="6" t="s">
        <v>10</v>
      </c>
    </row>
    <row r="9" spans="1:8" ht="55.50" thickBot="1" customHeight="1">
      <c r="A9" s="7" t="s">
        <v>11</v>
      </c>
      <c r="B9" s="7"/>
      <c r="C9" s="7"/>
      <c r="D9" s="7" t="s">
        <v>12</v>
      </c>
      <c r="E9" s="9">
        <v>1.05</v>
      </c>
      <c r="F9" s="11" t="s">
        <v>13</v>
      </c>
      <c r="G9" s="13">
        <v>7428.89</v>
      </c>
      <c r="H9" s="13">
        <f ca="1">ROUND(INDIRECT(ADDRESS(ROW()+(0), COLUMN()+(-3), 1))*INDIRECT(ADDRESS(ROW()+(0), COLUMN()+(-1), 1)), 2)</f>
        <v>7800.33</v>
      </c>
    </row>
    <row r="10" spans="1:8" ht="13.50" thickBot="1" customHeight="1">
      <c r="A10" s="14" t="s">
        <v>14</v>
      </c>
      <c r="B10" s="14"/>
      <c r="C10" s="14"/>
      <c r="D10" s="14" t="s">
        <v>15</v>
      </c>
      <c r="E10" s="15">
        <v>0.068</v>
      </c>
      <c r="F10" s="16" t="s">
        <v>16</v>
      </c>
      <c r="G10" s="17">
        <v>1027.78</v>
      </c>
      <c r="H10" s="17">
        <f ca="1">ROUND(INDIRECT(ADDRESS(ROW()+(0), COLUMN()+(-3), 1))*INDIRECT(ADDRESS(ROW()+(0), COLUMN()+(-1), 1)), 2)</f>
        <v>69.89</v>
      </c>
    </row>
    <row r="11" spans="1:8" ht="13.50" thickBot="1" customHeight="1">
      <c r="A11" s="14" t="s">
        <v>17</v>
      </c>
      <c r="B11" s="14"/>
      <c r="C11" s="14"/>
      <c r="D11" s="18" t="s">
        <v>18</v>
      </c>
      <c r="E11" s="19">
        <v>0.068</v>
      </c>
      <c r="F11" s="20" t="s">
        <v>19</v>
      </c>
      <c r="G11" s="21">
        <v>747.53</v>
      </c>
      <c r="H11" s="21">
        <f ca="1">ROUND(INDIRECT(ADDRESS(ROW()+(0), COLUMN()+(-3), 1))*INDIRECT(ADDRESS(ROW()+(0), COLUMN()+(-1), 1)), 2)</f>
        <v>50.83</v>
      </c>
    </row>
    <row r="12" spans="1:8" ht="13.50" thickBot="1" customHeight="1">
      <c r="A12" s="18"/>
      <c r="B12" s="18"/>
      <c r="C12" s="18"/>
      <c r="D12" s="5" t="s">
        <v>20</v>
      </c>
      <c r="E12" s="22">
        <v>2</v>
      </c>
      <c r="F12" s="23" t="s">
        <v>21</v>
      </c>
      <c r="G12" s="24">
        <f ca="1">ROUND(SUM(INDIRECT(ADDRESS(ROW()+(-1), COLUMN()+(1), 1)),INDIRECT(ADDRESS(ROW()+(-2), COLUMN()+(1), 1)),INDIRECT(ADDRESS(ROW()+(-3), COLUMN()+(1), 1))), 2)</f>
        <v>7921.05</v>
      </c>
      <c r="H12" s="24">
        <f ca="1">ROUND(INDIRECT(ADDRESS(ROW()+(0), COLUMN()+(-3), 1))*INDIRECT(ADDRESS(ROW()+(0), COLUMN()+(-1), 1))/100, 2)</f>
        <v>158.42</v>
      </c>
    </row>
    <row r="13" spans="1:8" ht="13.50" thickBot="1" customHeight="1">
      <c r="A13" s="25" t="s">
        <v>22</v>
      </c>
      <c r="B13" s="25"/>
      <c r="C13" s="25"/>
      <c r="D13" s="26"/>
      <c r="E13" s="26"/>
      <c r="F13" s="27"/>
      <c r="G13" s="25" t="s">
        <v>23</v>
      </c>
      <c r="H13" s="28">
        <f ca="1">ROUND(SUM(INDIRECT(ADDRESS(ROW()+(-1), COLUMN()+(0), 1)),INDIRECT(ADDRESS(ROW()+(-2), COLUMN()+(0), 1)),INDIRECT(ADDRESS(ROW()+(-3), COLUMN()+(0), 1)),INDIRECT(ADDRESS(ROW()+(-4), COLUMN()+(0), 1))), 2)</f>
        <v>8079.47</v>
      </c>
    </row>
  </sheetData>
  <mergeCells count="9">
    <mergeCell ref="A1:H1"/>
    <mergeCell ref="C3:H3"/>
    <mergeCell ref="A5:H5"/>
    <mergeCell ref="A8:C8"/>
    <mergeCell ref="A9:C9"/>
    <mergeCell ref="A10:C10"/>
    <mergeCell ref="A11:C11"/>
    <mergeCell ref="A12:C12"/>
    <mergeCell ref="A13:E13"/>
  </mergeCells>
  <pageMargins left="0.147638" right="0.147638" top="0.206693" bottom="0.206693" header="0.0" footer="0.0"/>
  <pageSetup paperSize="9" orientation="portrait"/>
  <rowBreaks count="0" manualBreakCount="0">
    </rowBreaks>
</worksheet>
</file>