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<sst xmlns="http://schemas.openxmlformats.org/spreadsheetml/2006/main" count="30" uniqueCount="30">
  <si>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/>
  </si>
  <si>
    <t xml:space="preserve">EVO030</t>
  </si>
  <si>
    <t xml:space="preserve">m²</t>
  </si>
  <si>
    <t xml:space="preserve">Double vitrage à faible émissivité thermique et sécurité (feuilleté).</t>
  </si>
  <si>
    <r>
      <rPr>
        <sz val="8.25"/>
        <color rgb="FF000000"/>
        <rFont val="Arial"/>
        <family val="2"/>
      </rPr>
      <t xml:space="preserve">Double vitrage trempé, à faible émissivité thermique et sécurité (feuilleté), de couleur bleue 6/6/4+4, ensemble formé de vitrage extérieur trempé de couleur bleue 6 mm lame d'air déshydraté avec un profilé séparateur en aluminium et un double scellement périmétrique, de 6 mm, et vitrage intérieur feuilleté à faible émissivité thermique 4+4 mm constitué de deux feuilles en verre de 4 mm, unies par un film incolore de butyral de polyvinyle; épaisseur totale 20 mm, fixation sur menuiserie avec calage en utilisant des cales d'appui périmétriques et latérales, scellement à froid avec silicone synthétique incolore, compatible avec le matériau de support.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</si>
  <si>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</si>
  <si>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</si>
  <si>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</si>
  <si>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</si>
  <si>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</si>
  <si>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</si>
  <si>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mt21veg025icaba</t>
  </si>
  <si>
    <t xml:space="preserve">Double vitrage trempé, à faible émissivité thermique et sécurité (feuilleté), de couleur bleue 6/6/4+4, ensemble formé de vitrage extérieur trempé de couleur bleue 6 mm lame d'air déshydraté avec un profilé séparateur en aluminium et un double scellement périmétrique, de 6 mm, et vitrage intérieur feuilleté à faible émissivité thermique 4+4 mm constitué de deux feuilles en verre de 4 mm, unies par un film incolore de butyral de polyvinyle; épaisseur totale 20 mm.</t>
  </si>
  <si>
    <t xml:space="preserve">m²</t>
  </si>
  <si>
    <t xml:space="preserve">mt21vva015a</t>
  </si>
  <si>
    <t xml:space="preserve">Cartouche de 310 ml de silicone neutre, incolore, dureté Shore A approchée de 23, selon NF EN ISO 868 et reprise élastique &gt;=80%, selon NF EN ISO 7389.</t>
  </si>
  <si>
    <t xml:space="preserve">U</t>
  </si>
  <si>
    <t xml:space="preserve">mt21vva021</t>
  </si>
  <si>
    <t xml:space="preserve">Matériel auxiliaire pour la mise en place de verres.</t>
  </si>
  <si>
    <t xml:space="preserve">U</t>
  </si>
  <si>
    <t xml:space="preserve">mo055</t>
  </si>
  <si>
    <t xml:space="preserve">Compagnon professionnel III/CP2 vitrier.</t>
  </si>
  <si>
    <t xml:space="preserve">h</t>
  </si>
  <si>
    <t xml:space="preserve">mo110</t>
  </si>
  <si>
    <t xml:space="preserve">Ouvrier professionnel II/OP vitrier.</t>
  </si>
  <si>
    <t xml:space="preserve">h</t>
  </si>
  <si>
    <t xml:space="preserve">Frais de chantier des unités d'ouvrage</t>
  </si>
  <si>
    <t xml:space="preserve">%</t>
  </si>
  <si>
    <t xml:space="preserve">Coût d'entretien décennal: 26.902,29F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</si>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</sst>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6.29" customWidth="1"/>
    <col min="3" max="3" width="1.36" customWidth="1"/>
    <col min="4" max="4" width="73.61" customWidth="1"/>
    <col min="5" max="5" width="8.16" customWidth="1"/>
    <col min="6" max="6" width="5.44" customWidth="1"/>
    <col min="7" max="7" width="14.96" customWidth="1"/>
    <col min="8" max="8" width="10.54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66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66.00" thickBot="1" customHeight="1">
      <c r="A9" s="7" t="s">
        <v>11</v>
      </c>
      <c r="B9" s="7"/>
      <c r="C9" s="7"/>
      <c r="D9" s="7" t="s">
        <v>12</v>
      </c>
      <c r="E9" s="9">
        <v>1.006</v>
      </c>
      <c r="F9" s="11" t="s">
        <v>13</v>
      </c>
      <c r="G9" s="13">
        <v>160751</v>
      </c>
      <c r="H9" s="13">
        <f ca="1">ROUND(INDIRECT(ADDRESS(ROW()+(0), COLUMN()+(-3), 1))*INDIRECT(ADDRESS(ROW()+(0), COLUMN()+(-1), 1)), 2)</f>
        <v>161716</v>
      </c>
    </row>
    <row r="10" spans="1:8" ht="24.00" thickBot="1" customHeight="1">
      <c r="A10" s="14" t="s">
        <v>14</v>
      </c>
      <c r="B10" s="14"/>
      <c r="C10" s="14"/>
      <c r="D10" s="14" t="s">
        <v>15</v>
      </c>
      <c r="E10" s="15">
        <v>0.58</v>
      </c>
      <c r="F10" s="16" t="s">
        <v>16</v>
      </c>
      <c r="G10" s="17">
        <v>5459.11</v>
      </c>
      <c r="H10" s="17">
        <f ca="1">ROUND(INDIRECT(ADDRESS(ROW()+(0), COLUMN()+(-3), 1))*INDIRECT(ADDRESS(ROW()+(0), COLUMN()+(-1), 1)), 2)</f>
        <v>3166.28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1</v>
      </c>
      <c r="F11" s="16" t="s">
        <v>19</v>
      </c>
      <c r="G11" s="17">
        <v>1191.8</v>
      </c>
      <c r="H11" s="17">
        <f ca="1">ROUND(INDIRECT(ADDRESS(ROW()+(0), COLUMN()+(-3), 1))*INDIRECT(ADDRESS(ROW()+(0), COLUMN()+(-1), 1)), 2)</f>
        <v>1191.8</v>
      </c>
    </row>
    <row r="12" spans="1:8" ht="13.50" thickBot="1" customHeight="1">
      <c r="A12" s="14" t="s">
        <v>20</v>
      </c>
      <c r="B12" s="14"/>
      <c r="C12" s="14"/>
      <c r="D12" s="14" t="s">
        <v>21</v>
      </c>
      <c r="E12" s="15">
        <v>0.46</v>
      </c>
      <c r="F12" s="16" t="s">
        <v>22</v>
      </c>
      <c r="G12" s="17">
        <v>1064.58</v>
      </c>
      <c r="H12" s="17">
        <f ca="1">ROUND(INDIRECT(ADDRESS(ROW()+(0), COLUMN()+(-3), 1))*INDIRECT(ADDRESS(ROW()+(0), COLUMN()+(-1), 1)), 2)</f>
        <v>489.71</v>
      </c>
    </row>
    <row r="13" spans="1:8" ht="13.50" thickBot="1" customHeight="1">
      <c r="A13" s="14" t="s">
        <v>23</v>
      </c>
      <c r="B13" s="14"/>
      <c r="C13" s="14"/>
      <c r="D13" s="18" t="s">
        <v>24</v>
      </c>
      <c r="E13" s="19">
        <v>0.46</v>
      </c>
      <c r="F13" s="20" t="s">
        <v>25</v>
      </c>
      <c r="G13" s="21">
        <v>794.89</v>
      </c>
      <c r="H13" s="21">
        <f ca="1">ROUND(INDIRECT(ADDRESS(ROW()+(0), COLUMN()+(-3), 1))*INDIRECT(ADDRESS(ROW()+(0), COLUMN()+(-1), 1)), 2)</f>
        <v>365.65</v>
      </c>
    </row>
    <row r="14" spans="1:8" ht="13.50" thickBot="1" customHeight="1">
      <c r="A14" s="18"/>
      <c r="B14" s="18"/>
      <c r="C14" s="18"/>
      <c r="D14" s="5" t="s">
        <v>26</v>
      </c>
      <c r="E14" s="22">
        <v>2</v>
      </c>
      <c r="F14" s="23" t="s">
        <v>27</v>
      </c>
      <c r="G14" s="24">
        <f ca="1">ROUND(SUM(INDIRECT(ADDRESS(ROW()+(-1), COLUMN()+(1), 1)),INDIRECT(ADDRESS(ROW()+(-2), COLUMN()+(1), 1)),INDIRECT(ADDRESS(ROW()+(-3), COLUMN()+(1), 1)),INDIRECT(ADDRESS(ROW()+(-4), COLUMN()+(1), 1)),INDIRECT(ADDRESS(ROW()+(-5), COLUMN()+(1), 1))), 2)</f>
        <v>166929</v>
      </c>
      <c r="H14" s="24">
        <f ca="1">ROUND(INDIRECT(ADDRESS(ROW()+(0), COLUMN()+(-3), 1))*INDIRECT(ADDRESS(ROW()+(0), COLUMN()+(-1), 1))/100, 2)</f>
        <v>3338.58</v>
      </c>
    </row>
    <row r="15" spans="1:8" ht="13.50" thickBot="1" customHeight="1">
      <c r="A15" s="25" t="s">
        <v>28</v>
      </c>
      <c r="B15" s="25"/>
      <c r="C15" s="25"/>
      <c r="D15" s="26"/>
      <c r="E15" s="26"/>
      <c r="F15" s="27"/>
      <c r="G15" s="25" t="s">
        <v>29</v>
      </c>
      <c r="H15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1))), 2)</f>
        <v>170268</v>
      </c>
    </row>
  </sheetData>
  <mergeCells count="11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E15"/>
  </mergeCells>
  <pageMargins left="0.147638" right="0.147638" top="0.206693" bottom="0.206693" header="0.0" footer="0.0"/>
  <pageSetup paperSize="9" orientation="portrait"/>
  <rowBreaks count="0" manualBreakCount="0">
    </rowBreaks>
</worksheet>
</file>