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<sst xmlns="http://schemas.openxmlformats.org/spreadsheetml/2006/main" count="78" uniqueCount="78">
  <si>
    <t xml:space="preserve"/>
  </si>
  <si>
    <t xml:space="preserve">GPM020</t>
  </si>
  <si>
    <t xml:space="preserve">m²</t>
  </si>
  <si>
    <t xml:space="preserve">Plancher avec tôle métallique comme coffrage perdu.</t>
  </si>
  <si>
    <r>
      <rPr>
        <sz val="8.25"/>
        <color rgb="FF000000"/>
        <rFont val="Arial"/>
        <family val="2"/>
      </rPr>
      <t xml:space="preserve">Plancher de 10 cm d'épaisseur, avec coffrage perdu en tôle en acier galvanisé de forme nervurée, de 0,75 mm d'épaisseur, 44 mm de hauteur du profilé et 172 mm d'entraxe et béton armé réalisé avec béton confectionné sur le chantier BCN: CPJ-CEM II/A 32,5 - TP - B 30 - 15/25 - E: 2a - BA - P 18-305, coulage avec des moyens manuels, volume total de béton 0,062 m³/m²; acier Fe E 500, avec une quantité totale de 6 kg/m²; et treillis soudé 100x100 mm et Ø 4,0-4,0 mm, en acier Fe E 500; appuyé dans son ensemble sur une structure métallique. Comprend les pièces angulaires pour les arrêts périmétriques et de débords, les vis pour fixation des tôles, le fil de fer à lier, les séparateurs et agent filmogène, pour le séchage des bétons et des mortiers. Le prix comprend le ferraillage de l'armature (coupe, façonnage et assemblage des éléments) sur l'aire de ferraillage en chantier et la pose en coffrage sur site, mais il ne comprend pas la structure métallique.</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</si>
  <si>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</si>
  <si>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</si>
  <si>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</si>
  <si>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</si>
  <si>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</si>
  <si>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</si>
  <si>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mt07pcl010aacba</t>
  </si>
  <si>
    <t xml:space="preserve">Une tôle en acier galvanisé de forme nervurée, de 0,75 mm d'épaisseur, 44 mm de hauteur du profilé et 172 mm d'entraxe, 7 à 8 kg/m² et un moment d'inertie de 30 à 40 cm4.</t>
  </si>
  <si>
    <t xml:space="preserve">m²</t>
  </si>
  <si>
    <t xml:space="preserve">mt07pcl020</t>
  </si>
  <si>
    <t xml:space="preserve">Pièce angulaire de tôle en acier galvanisé, pour les arrêts périmétriques et de débords.</t>
  </si>
  <si>
    <t xml:space="preserve">m</t>
  </si>
  <si>
    <t xml:space="preserve">mt07pcl030</t>
  </si>
  <si>
    <t xml:space="preserve">Vis autoforeuse filet-tôle, pour la fixation des tôles.</t>
  </si>
  <si>
    <t xml:space="preserve">U</t>
  </si>
  <si>
    <t xml:space="preserve">mt07aco020i</t>
  </si>
  <si>
    <t xml:space="preserve">Séparateur homologué pour dalles.</t>
  </si>
  <si>
    <t xml:space="preserve">U</t>
  </si>
  <si>
    <t xml:space="preserve">mt07aco055c</t>
  </si>
  <si>
    <t xml:space="preserve">Barres en acier haute adhérence, Fe E 500, de divers diamètres.</t>
  </si>
  <si>
    <t xml:space="preserve">kg</t>
  </si>
  <si>
    <t xml:space="preserve">mt08var050</t>
  </si>
  <si>
    <t xml:space="preserve">Fil de fer galvanisé pour attacher, de 1,30 mm de diamètre.</t>
  </si>
  <si>
    <t xml:space="preserve">kg</t>
  </si>
  <si>
    <t xml:space="preserve">mt07ame100bca</t>
  </si>
  <si>
    <t xml:space="preserve">Treillis soudé 100x100 mm, fils porteurs de 4 mm de diamètre et fils de répartition de 4 mm de diamètre, en acier Fe E 500.</t>
  </si>
  <si>
    <t xml:space="preserve">m²</t>
  </si>
  <si>
    <t xml:space="preserve">mt08aaa010a</t>
  </si>
  <si>
    <t xml:space="preserve">Eau.</t>
  </si>
  <si>
    <t xml:space="preserve">m³</t>
  </si>
  <si>
    <t xml:space="preserve">mt01arg000a</t>
  </si>
  <si>
    <t xml:space="preserve">Sable criblé.</t>
  </si>
  <si>
    <t xml:space="preserve">m³</t>
  </si>
  <si>
    <t xml:space="preserve">mt01arg001ar</t>
  </si>
  <si>
    <t xml:space="preserve">Gros granulats homogénéisés, de taille maximale 15/25 mm.</t>
  </si>
  <si>
    <t xml:space="preserve">m³</t>
  </si>
  <si>
    <t xml:space="preserve">mt08cem000a</t>
  </si>
  <si>
    <t xml:space="preserve">Ciment gris en sacs.</t>
  </si>
  <si>
    <t xml:space="preserve">kg</t>
  </si>
  <si>
    <t xml:space="preserve">mt08cur020a</t>
  </si>
  <si>
    <t xml:space="preserve">Agent filmogène, pour le séchage des bétons et des mortiers.</t>
  </si>
  <si>
    <t xml:space="preserve">l</t>
  </si>
  <si>
    <t xml:space="preserve">mq06hor010</t>
  </si>
  <si>
    <t xml:space="preserve">Bétonnière électrique avec une capacité de gâchage de 160 l.</t>
  </si>
  <si>
    <t xml:space="preserve">h</t>
  </si>
  <si>
    <t xml:space="preserve">mo047</t>
  </si>
  <si>
    <t xml:space="preserve">Compagnon professionnel III/CP2 charpentier métal.</t>
  </si>
  <si>
    <t xml:space="preserve">h</t>
  </si>
  <si>
    <t xml:space="preserve">mo094</t>
  </si>
  <si>
    <t xml:space="preserve">Ouvrier professionnel II/OP charpentier métal.</t>
  </si>
  <si>
    <t xml:space="preserve">h</t>
  </si>
  <si>
    <t xml:space="preserve">mo043</t>
  </si>
  <si>
    <t xml:space="preserve">Compagnon professionnel III/CP2 ferrailleur.</t>
  </si>
  <si>
    <t xml:space="preserve">h</t>
  </si>
  <si>
    <t xml:space="preserve">mo090</t>
  </si>
  <si>
    <t xml:space="preserve">Ouvrier professionnel II/OP ferrailleur.</t>
  </si>
  <si>
    <t xml:space="preserve">h</t>
  </si>
  <si>
    <t xml:space="preserve">mo113</t>
  </si>
  <si>
    <t xml:space="preserve">Ouvrier d'exécution I/OE1 construction.</t>
  </si>
  <si>
    <t xml:space="preserve">h</t>
  </si>
  <si>
    <t xml:space="preserve">mo112</t>
  </si>
  <si>
    <t xml:space="preserve">Ouvrier d'exécution I/OE2 construction.</t>
  </si>
  <si>
    <t xml:space="preserve">h</t>
  </si>
  <si>
    <t xml:space="preserve">mo045</t>
  </si>
  <si>
    <t xml:space="preserve">Compagnon professionnel III/CP2 bétonneur.</t>
  </si>
  <si>
    <t xml:space="preserve">h</t>
  </si>
  <si>
    <t xml:space="preserve">mo092</t>
  </si>
  <si>
    <t xml:space="preserve">Ouvrier professionnel II/OP bétonneur.</t>
  </si>
  <si>
    <t xml:space="preserve">h</t>
  </si>
  <si>
    <t xml:space="preserve">Frais de chantier des unités d'ouvrage</t>
  </si>
  <si>
    <t xml:space="preserve">%</t>
  </si>
  <si>
    <t xml:space="preserve">Coût d'entretien décennal: 2.498,79F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</si>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</sst>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67" customWidth="1"/>
    <col min="2" max="2" width="6.29" customWidth="1"/>
    <col min="3" max="3" width="0.85" customWidth="1"/>
    <col min="4" max="4" width="74.63" customWidth="1"/>
    <col min="5" max="5" width="8.16" customWidth="1"/>
    <col min="6" max="6" width="5.44" customWidth="1"/>
    <col min="7" max="7" width="14.96" customWidth="1"/>
    <col min="8" max="8" width="9.52" customWidth="1"/>
  </cols>
  <sheetData>
    <row r="1" spans="1:1" ht="2.25" thickBot="1" customHeight="1">
      <c r="A1" s="1" t="s">
        <v>0</v>
      </c>
      <c r="B1" s="1"/>
      <c r="C1" s="1"/>
      <c r="D1" s="1"/>
      <c r="E1" s="1"/>
      <c r="F1" s="1"/>
      <c r="G1" s="1"/>
      <c r="H1" s="1"/>
    </row>
    <row r="3" spans="1:8" ht="13.50" thickBot="1" customHeight="1">
      <c r="A3" s="2" t="s">
        <v>1</v>
      </c>
      <c r="B3" s="3" t="s">
        <v>2</v>
      </c>
      <c r="C3" s="2" t="s">
        <v>3</v>
      </c>
      <c r="D3" s="2"/>
      <c r="E3" s="2"/>
      <c r="F3" s="2"/>
      <c r="G3" s="2"/>
      <c r="H3" s="2"/>
    </row>
    <row r="5" spans="1:8" ht="87.00" thickBot="1" customHeight="1">
      <c r="A5" s="5" t="s">
        <v>4</v>
      </c>
      <c r="B5" s="5"/>
      <c r="C5" s="5"/>
      <c r="D5" s="5"/>
      <c r="E5" s="5"/>
      <c r="F5" s="5"/>
      <c r="G5" s="5"/>
      <c r="H5" s="5"/>
    </row>
    <row r="8" spans="1:8" ht="13.50" thickBot="1" customHeight="1">
      <c r="A8" s="6" t="s">
        <v>5</v>
      </c>
      <c r="B8" s="6"/>
      <c r="C8" s="6"/>
      <c r="D8" s="6" t="s">
        <v>6</v>
      </c>
      <c r="E8" s="6" t="s">
        <v>7</v>
      </c>
      <c r="F8" s="6" t="s">
        <v>8</v>
      </c>
      <c r="G8" s="6" t="s">
        <v>9</v>
      </c>
      <c r="H8" s="6" t="s">
        <v>10</v>
      </c>
    </row>
    <row r="9" spans="1:8" ht="24.00" thickBot="1" customHeight="1">
      <c r="A9" s="7" t="s">
        <v>11</v>
      </c>
      <c r="B9" s="7"/>
      <c r="C9" s="7"/>
      <c r="D9" s="7" t="s">
        <v>12</v>
      </c>
      <c r="E9" s="9">
        <v>1.05</v>
      </c>
      <c r="F9" s="11" t="s">
        <v>13</v>
      </c>
      <c r="G9" s="13">
        <v>24885.7</v>
      </c>
      <c r="H9" s="13">
        <f ca="1">ROUND(INDIRECT(ADDRESS(ROW()+(0), COLUMN()+(-3), 1))*INDIRECT(ADDRESS(ROW()+(0), COLUMN()+(-1), 1)), 2)</f>
        <v>26130</v>
      </c>
    </row>
    <row r="10" spans="1:8" ht="13.50" thickBot="1" customHeight="1">
      <c r="A10" s="14" t="s">
        <v>14</v>
      </c>
      <c r="B10" s="14"/>
      <c r="C10" s="14"/>
      <c r="D10" s="14" t="s">
        <v>15</v>
      </c>
      <c r="E10" s="15">
        <v>0.04</v>
      </c>
      <c r="F10" s="16" t="s">
        <v>16</v>
      </c>
      <c r="G10" s="17">
        <v>23390.9</v>
      </c>
      <c r="H10" s="17">
        <f ca="1">ROUND(INDIRECT(ADDRESS(ROW()+(0), COLUMN()+(-3), 1))*INDIRECT(ADDRESS(ROW()+(0), COLUMN()+(-1), 1)), 2)</f>
        <v>935.64</v>
      </c>
    </row>
    <row r="11" spans="1:8" ht="13.50" thickBot="1" customHeight="1">
      <c r="A11" s="14" t="s">
        <v>17</v>
      </c>
      <c r="B11" s="14"/>
      <c r="C11" s="14"/>
      <c r="D11" s="14" t="s">
        <v>18</v>
      </c>
      <c r="E11" s="15">
        <v>6</v>
      </c>
      <c r="F11" s="16" t="s">
        <v>19</v>
      </c>
      <c r="G11" s="17">
        <v>296.69</v>
      </c>
      <c r="H11" s="17">
        <f ca="1">ROUND(INDIRECT(ADDRESS(ROW()+(0), COLUMN()+(-3), 1))*INDIRECT(ADDRESS(ROW()+(0), COLUMN()+(-1), 1)), 2)</f>
        <v>1780.14</v>
      </c>
    </row>
    <row r="12" spans="1:8" ht="13.50" thickBot="1" customHeight="1">
      <c r="A12" s="14" t="s">
        <v>20</v>
      </c>
      <c r="B12" s="14"/>
      <c r="C12" s="14"/>
      <c r="D12" s="14" t="s">
        <v>21</v>
      </c>
      <c r="E12" s="15">
        <v>3</v>
      </c>
      <c r="F12" s="16" t="s">
        <v>22</v>
      </c>
      <c r="G12" s="17">
        <v>75.25</v>
      </c>
      <c r="H12" s="17">
        <f ca="1">ROUND(INDIRECT(ADDRESS(ROW()+(0), COLUMN()+(-3), 1))*INDIRECT(ADDRESS(ROW()+(0), COLUMN()+(-1), 1)), 2)</f>
        <v>225.75</v>
      </c>
    </row>
    <row r="13" spans="1:8" ht="13.50" thickBot="1" customHeight="1">
      <c r="A13" s="14" t="s">
        <v>23</v>
      </c>
      <c r="B13" s="14"/>
      <c r="C13" s="14"/>
      <c r="D13" s="14" t="s">
        <v>24</v>
      </c>
      <c r="E13" s="15">
        <v>6.3</v>
      </c>
      <c r="F13" s="16" t="s">
        <v>25</v>
      </c>
      <c r="G13" s="17">
        <v>775.77</v>
      </c>
      <c r="H13" s="17">
        <f ca="1">ROUND(INDIRECT(ADDRESS(ROW()+(0), COLUMN()+(-3), 1))*INDIRECT(ADDRESS(ROW()+(0), COLUMN()+(-1), 1)), 2)</f>
        <v>4887.35</v>
      </c>
    </row>
    <row r="14" spans="1:8" ht="13.50" thickBot="1" customHeight="1">
      <c r="A14" s="14" t="s">
        <v>26</v>
      </c>
      <c r="B14" s="14"/>
      <c r="C14" s="14"/>
      <c r="D14" s="14" t="s">
        <v>27</v>
      </c>
      <c r="E14" s="15">
        <v>0.099</v>
      </c>
      <c r="F14" s="16" t="s">
        <v>28</v>
      </c>
      <c r="G14" s="17">
        <v>1155.14</v>
      </c>
      <c r="H14" s="17">
        <f ca="1">ROUND(INDIRECT(ADDRESS(ROW()+(0), COLUMN()+(-3), 1))*INDIRECT(ADDRESS(ROW()+(0), COLUMN()+(-1), 1)), 2)</f>
        <v>114.36</v>
      </c>
    </row>
    <row r="15" spans="1:8" ht="24.00" thickBot="1" customHeight="1">
      <c r="A15" s="14" t="s">
        <v>29</v>
      </c>
      <c r="B15" s="14"/>
      <c r="C15" s="14"/>
      <c r="D15" s="14" t="s">
        <v>30</v>
      </c>
      <c r="E15" s="15">
        <v>1.15</v>
      </c>
      <c r="F15" s="16" t="s">
        <v>31</v>
      </c>
      <c r="G15" s="17">
        <v>1583.19</v>
      </c>
      <c r="H15" s="17">
        <f ca="1">ROUND(INDIRECT(ADDRESS(ROW()+(0), COLUMN()+(-3), 1))*INDIRECT(ADDRESS(ROW()+(0), COLUMN()+(-1), 1)), 2)</f>
        <v>1820.67</v>
      </c>
    </row>
    <row r="16" spans="1:8" ht="13.50" thickBot="1" customHeight="1">
      <c r="A16" s="14" t="s">
        <v>32</v>
      </c>
      <c r="B16" s="14"/>
      <c r="C16" s="14"/>
      <c r="D16" s="14" t="s">
        <v>33</v>
      </c>
      <c r="E16" s="15">
        <v>0.012</v>
      </c>
      <c r="F16" s="16" t="s">
        <v>34</v>
      </c>
      <c r="G16" s="17">
        <v>1155.14</v>
      </c>
      <c r="H16" s="17">
        <f ca="1">ROUND(INDIRECT(ADDRESS(ROW()+(0), COLUMN()+(-3), 1))*INDIRECT(ADDRESS(ROW()+(0), COLUMN()+(-1), 1)), 2)</f>
        <v>13.86</v>
      </c>
    </row>
    <row r="17" spans="1:8" ht="13.50" thickBot="1" customHeight="1">
      <c r="A17" s="14" t="s">
        <v>35</v>
      </c>
      <c r="B17" s="14"/>
      <c r="C17" s="14"/>
      <c r="D17" s="14" t="s">
        <v>36</v>
      </c>
      <c r="E17" s="15">
        <v>0.025</v>
      </c>
      <c r="F17" s="16" t="s">
        <v>37</v>
      </c>
      <c r="G17" s="17">
        <v>17062.1</v>
      </c>
      <c r="H17" s="17">
        <f ca="1">ROUND(INDIRECT(ADDRESS(ROW()+(0), COLUMN()+(-3), 1))*INDIRECT(ADDRESS(ROW()+(0), COLUMN()+(-1), 1)), 2)</f>
        <v>426.55</v>
      </c>
    </row>
    <row r="18" spans="1:8" ht="13.50" thickBot="1" customHeight="1">
      <c r="A18" s="14" t="s">
        <v>38</v>
      </c>
      <c r="B18" s="14"/>
      <c r="C18" s="14"/>
      <c r="D18" s="14" t="s">
        <v>39</v>
      </c>
      <c r="E18" s="15">
        <v>0.047</v>
      </c>
      <c r="F18" s="16" t="s">
        <v>40</v>
      </c>
      <c r="G18" s="17">
        <v>18220.8</v>
      </c>
      <c r="H18" s="17">
        <f ca="1">ROUND(INDIRECT(ADDRESS(ROW()+(0), COLUMN()+(-3), 1))*INDIRECT(ADDRESS(ROW()+(0), COLUMN()+(-1), 1)), 2)</f>
        <v>856.38</v>
      </c>
    </row>
    <row r="19" spans="1:8" ht="13.50" thickBot="1" customHeight="1">
      <c r="A19" s="14" t="s">
        <v>41</v>
      </c>
      <c r="B19" s="14"/>
      <c r="C19" s="14"/>
      <c r="D19" s="14" t="s">
        <v>42</v>
      </c>
      <c r="E19" s="15">
        <v>29.946</v>
      </c>
      <c r="F19" s="16" t="s">
        <v>43</v>
      </c>
      <c r="G19" s="17">
        <v>83.94</v>
      </c>
      <c r="H19" s="17">
        <f ca="1">ROUND(INDIRECT(ADDRESS(ROW()+(0), COLUMN()+(-3), 1))*INDIRECT(ADDRESS(ROW()+(0), COLUMN()+(-1), 1)), 2)</f>
        <v>2513.67</v>
      </c>
    </row>
    <row r="20" spans="1:8" ht="13.50" thickBot="1" customHeight="1">
      <c r="A20" s="14" t="s">
        <v>44</v>
      </c>
      <c r="B20" s="14"/>
      <c r="C20" s="14"/>
      <c r="D20" s="14" t="s">
        <v>45</v>
      </c>
      <c r="E20" s="15">
        <v>0.15</v>
      </c>
      <c r="F20" s="16" t="s">
        <v>46</v>
      </c>
      <c r="G20" s="17">
        <v>1202.66</v>
      </c>
      <c r="H20" s="17">
        <f ca="1">ROUND(INDIRECT(ADDRESS(ROW()+(0), COLUMN()+(-3), 1))*INDIRECT(ADDRESS(ROW()+(0), COLUMN()+(-1), 1)), 2)</f>
        <v>180.4</v>
      </c>
    </row>
    <row r="21" spans="1:8" ht="13.50" thickBot="1" customHeight="1">
      <c r="A21" s="14" t="s">
        <v>47</v>
      </c>
      <c r="B21" s="14"/>
      <c r="C21" s="14"/>
      <c r="D21" s="14" t="s">
        <v>48</v>
      </c>
      <c r="E21" s="15">
        <v>0.039</v>
      </c>
      <c r="F21" s="16" t="s">
        <v>49</v>
      </c>
      <c r="G21" s="17">
        <v>1690.5</v>
      </c>
      <c r="H21" s="17">
        <f ca="1">ROUND(INDIRECT(ADDRESS(ROW()+(0), COLUMN()+(-3), 1))*INDIRECT(ADDRESS(ROW()+(0), COLUMN()+(-1), 1)), 2)</f>
        <v>65.93</v>
      </c>
    </row>
    <row r="22" spans="1:8" ht="13.50" thickBot="1" customHeight="1">
      <c r="A22" s="14" t="s">
        <v>50</v>
      </c>
      <c r="B22" s="14"/>
      <c r="C22" s="14"/>
      <c r="D22" s="14" t="s">
        <v>51</v>
      </c>
      <c r="E22" s="15">
        <v>0.162</v>
      </c>
      <c r="F22" s="16" t="s">
        <v>52</v>
      </c>
      <c r="G22" s="17">
        <v>1040.77</v>
      </c>
      <c r="H22" s="17">
        <f ca="1">ROUND(INDIRECT(ADDRESS(ROW()+(0), COLUMN()+(-3), 1))*INDIRECT(ADDRESS(ROW()+(0), COLUMN()+(-1), 1)), 2)</f>
        <v>168.6</v>
      </c>
    </row>
    <row r="23" spans="1:8" ht="13.50" thickBot="1" customHeight="1">
      <c r="A23" s="14" t="s">
        <v>53</v>
      </c>
      <c r="B23" s="14"/>
      <c r="C23" s="14"/>
      <c r="D23" s="14" t="s">
        <v>54</v>
      </c>
      <c r="E23" s="15">
        <v>0.325</v>
      </c>
      <c r="F23" s="16" t="s">
        <v>55</v>
      </c>
      <c r="G23" s="17">
        <v>777.52</v>
      </c>
      <c r="H23" s="17">
        <f ca="1">ROUND(INDIRECT(ADDRESS(ROW()+(0), COLUMN()+(-3), 1))*INDIRECT(ADDRESS(ROW()+(0), COLUMN()+(-1), 1)), 2)</f>
        <v>252.69</v>
      </c>
    </row>
    <row r="24" spans="1:8" ht="13.50" thickBot="1" customHeight="1">
      <c r="A24" s="14" t="s">
        <v>56</v>
      </c>
      <c r="B24" s="14"/>
      <c r="C24" s="14"/>
      <c r="D24" s="14" t="s">
        <v>57</v>
      </c>
      <c r="E24" s="15">
        <v>0.141</v>
      </c>
      <c r="F24" s="16" t="s">
        <v>58</v>
      </c>
      <c r="G24" s="17">
        <v>1040.77</v>
      </c>
      <c r="H24" s="17">
        <f ca="1">ROUND(INDIRECT(ADDRESS(ROW()+(0), COLUMN()+(-3), 1))*INDIRECT(ADDRESS(ROW()+(0), COLUMN()+(-1), 1)), 2)</f>
        <v>146.75</v>
      </c>
    </row>
    <row r="25" spans="1:8" ht="13.50" thickBot="1" customHeight="1">
      <c r="A25" s="14" t="s">
        <v>59</v>
      </c>
      <c r="B25" s="14"/>
      <c r="C25" s="14"/>
      <c r="D25" s="14" t="s">
        <v>60</v>
      </c>
      <c r="E25" s="15">
        <v>0.133</v>
      </c>
      <c r="F25" s="16" t="s">
        <v>61</v>
      </c>
      <c r="G25" s="17">
        <v>777.52</v>
      </c>
      <c r="H25" s="17">
        <f ca="1">ROUND(INDIRECT(ADDRESS(ROW()+(0), COLUMN()+(-3), 1))*INDIRECT(ADDRESS(ROW()+(0), COLUMN()+(-1), 1)), 2)</f>
        <v>103.41</v>
      </c>
    </row>
    <row r="26" spans="1:8" ht="13.50" thickBot="1" customHeight="1">
      <c r="A26" s="14" t="s">
        <v>62</v>
      </c>
      <c r="B26" s="14"/>
      <c r="C26" s="14"/>
      <c r="D26" s="14" t="s">
        <v>63</v>
      </c>
      <c r="E26" s="15">
        <v>0.088</v>
      </c>
      <c r="F26" s="16" t="s">
        <v>64</v>
      </c>
      <c r="G26" s="17">
        <v>720.23</v>
      </c>
      <c r="H26" s="17">
        <f ca="1">ROUND(INDIRECT(ADDRESS(ROW()+(0), COLUMN()+(-3), 1))*INDIRECT(ADDRESS(ROW()+(0), COLUMN()+(-1), 1)), 2)</f>
        <v>63.38</v>
      </c>
    </row>
    <row r="27" spans="1:8" ht="13.50" thickBot="1" customHeight="1">
      <c r="A27" s="14" t="s">
        <v>65</v>
      </c>
      <c r="B27" s="14"/>
      <c r="C27" s="14"/>
      <c r="D27" s="14" t="s">
        <v>66</v>
      </c>
      <c r="E27" s="15">
        <v>0.092</v>
      </c>
      <c r="F27" s="16" t="s">
        <v>67</v>
      </c>
      <c r="G27" s="17">
        <v>732.19</v>
      </c>
      <c r="H27" s="17">
        <f ca="1">ROUND(INDIRECT(ADDRESS(ROW()+(0), COLUMN()+(-3), 1))*INDIRECT(ADDRESS(ROW()+(0), COLUMN()+(-1), 1)), 2)</f>
        <v>67.36</v>
      </c>
    </row>
    <row r="28" spans="1:8" ht="13.50" thickBot="1" customHeight="1">
      <c r="A28" s="14" t="s">
        <v>68</v>
      </c>
      <c r="B28" s="14"/>
      <c r="C28" s="14"/>
      <c r="D28" s="14" t="s">
        <v>69</v>
      </c>
      <c r="E28" s="15">
        <v>0.018</v>
      </c>
      <c r="F28" s="16" t="s">
        <v>70</v>
      </c>
      <c r="G28" s="17">
        <v>1040.77</v>
      </c>
      <c r="H28" s="17">
        <f ca="1">ROUND(INDIRECT(ADDRESS(ROW()+(0), COLUMN()+(-3), 1))*INDIRECT(ADDRESS(ROW()+(0), COLUMN()+(-1), 1)), 2)</f>
        <v>18.73</v>
      </c>
    </row>
    <row r="29" spans="1:8" ht="13.50" thickBot="1" customHeight="1">
      <c r="A29" s="14" t="s">
        <v>71</v>
      </c>
      <c r="B29" s="14"/>
      <c r="C29" s="14"/>
      <c r="D29" s="18" t="s">
        <v>72</v>
      </c>
      <c r="E29" s="19">
        <v>0.075</v>
      </c>
      <c r="F29" s="20" t="s">
        <v>73</v>
      </c>
      <c r="G29" s="21">
        <v>777.52</v>
      </c>
      <c r="H29" s="21">
        <f ca="1">ROUND(INDIRECT(ADDRESS(ROW()+(0), COLUMN()+(-3), 1))*INDIRECT(ADDRESS(ROW()+(0), COLUMN()+(-1), 1)), 2)</f>
        <v>58.31</v>
      </c>
    </row>
    <row r="30" spans="1:8" ht="13.50" thickBot="1" customHeight="1">
      <c r="A30" s="18"/>
      <c r="B30" s="18"/>
      <c r="C30" s="18"/>
      <c r="D30" s="5" t="s">
        <v>74</v>
      </c>
      <c r="E30" s="22">
        <v>2</v>
      </c>
      <c r="F30" s="23" t="s">
        <v>75</v>
      </c>
      <c r="G30" s="24">
        <f ca="1">ROUND(SUM(INDIRECT(ADDRESS(ROW()+(-1), COLUMN()+(1), 1)),INDIRECT(ADDRESS(ROW()+(-2), COLUMN()+(1), 1)),INDIRECT(ADDRESS(ROW()+(-3), COLUMN()+(1), 1)),INDIRECT(ADDRESS(ROW()+(-4), COLUMN()+(1), 1)),INDIRECT(ADDRESS(ROW()+(-5), COLUMN()+(1), 1)),INDIRECT(ADDRESS(ROW()+(-6), COLUMN()+(1), 1)),INDIRECT(ADDRESS(ROW()+(-7), COLUMN()+(1), 1)),INDIRECT(ADDRESS(ROW()+(-8), COLUMN()+(1), 1)),INDIRECT(ADDRESS(ROW()+(-9), COLUMN()+(1), 1)),INDIRECT(ADDRESS(ROW()+(-10), COLUMN()+(1), 1)),INDIRECT(ADDRESS(ROW()+(-11), COLUMN()+(1), 1)),INDIRECT(ADDRESS(ROW()+(-12), COLUMN()+(1), 1)),INDIRECT(ADDRESS(ROW()+(-13), COLUMN()+(1), 1)),INDIRECT(ADDRESS(ROW()+(-14), COLUMN()+(1), 1)),INDIRECT(ADDRESS(ROW()+(-15), COLUMN()+(1), 1)),INDIRECT(ADDRESS(ROW()+(-16), COLUMN()+(1), 1)),INDIRECT(ADDRESS(ROW()+(-17), COLUMN()+(1), 1)),INDIRECT(ADDRESS(ROW()+(-18), COLUMN()+(1), 1)),INDIRECT(ADDRESS(ROW()+(-19), COLUMN()+(1), 1)),INDIRECT(ADDRESS(ROW()+(-20), COLUMN()+(1), 1)),INDIRECT(ADDRESS(ROW()+(-21), COLUMN()+(1), 1))), 2)</f>
        <v>40829.9</v>
      </c>
      <c r="H30" s="24">
        <f ca="1">ROUND(INDIRECT(ADDRESS(ROW()+(0), COLUMN()+(-3), 1))*INDIRECT(ADDRESS(ROW()+(0), COLUMN()+(-1), 1))/100, 2)</f>
        <v>816.6</v>
      </c>
    </row>
    <row r="31" spans="1:8" ht="13.50" thickBot="1" customHeight="1">
      <c r="A31" s="25" t="s">
        <v>76</v>
      </c>
      <c r="B31" s="25"/>
      <c r="C31" s="25"/>
      <c r="D31" s="26"/>
      <c r="E31" s="26"/>
      <c r="F31" s="27"/>
      <c r="G31" s="25" t="s">
        <v>77</v>
      </c>
      <c r="H31" s="28">
        <f ca="1">ROUND(SUM(INDIRECT(ADDRESS(ROW()+(-1), COLUMN()+(0), 1)),INDIRECT(ADDRESS(ROW()+(-2), COLUMN()+(0), 1)),INDIRECT(ADDRESS(ROW()+(-3), COLUMN()+(0), 1)),INDIRECT(ADDRESS(ROW()+(-4), COLUMN()+(0), 1)),INDIRECT(ADDRESS(ROW()+(-5), COLUMN()+(0), 1)),INDIRECT(ADDRESS(ROW()+(-6), COLUMN()+(0), 1)),INDIRECT(ADDRESS(ROW()+(-7), COLUMN()+(0), 1)),INDIRECT(ADDRESS(ROW()+(-8), COLUMN()+(0), 1)),INDIRECT(ADDRESS(ROW()+(-9), COLUMN()+(0), 1)),INDIRECT(ADDRESS(ROW()+(-10), COLUMN()+(0), 1)),INDIRECT(ADDRESS(ROW()+(-11), COLUMN()+(0), 1)),INDIRECT(ADDRESS(ROW()+(-12), COLUMN()+(0), 1)),INDIRECT(ADDRESS(ROW()+(-13), COLUMN()+(0), 1)),INDIRECT(ADDRESS(ROW()+(-14), COLUMN()+(0), 1)),INDIRECT(ADDRESS(ROW()+(-15), COLUMN()+(0), 1)),INDIRECT(ADDRESS(ROW()+(-16), COLUMN()+(0), 1)),INDIRECT(ADDRESS(ROW()+(-17), COLUMN()+(0), 1)),INDIRECT(ADDRESS(ROW()+(-18), COLUMN()+(0), 1)),INDIRECT(ADDRESS(ROW()+(-19), COLUMN()+(0), 1)),INDIRECT(ADDRESS(ROW()+(-20), COLUMN()+(0), 1)),INDIRECT(ADDRESS(ROW()+(-21), COLUMN()+(0), 1)),INDIRECT(ADDRESS(ROW()+(-22), COLUMN()+(0), 1))), 2)</f>
        <v>41646.5</v>
      </c>
    </row>
  </sheetData>
  <mergeCells count="27">
    <mergeCell ref="A1:H1"/>
    <mergeCell ref="C3:H3"/>
    <mergeCell ref="A5:H5"/>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E31"/>
  </mergeCells>
  <pageMargins left="0.147638" right="0.147638" top="0.206693" bottom="0.206693" header="0.0" footer="0.0"/>
  <pageSetup paperSize="9" orientation="portrait"/>
  <rowBreaks count="0" manualBreakCount="0">
    </rowBreaks>
</worksheet>
</file>