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<sst xmlns="http://schemas.openxmlformats.org/spreadsheetml/2006/main" count="30" uniqueCount="30">
  <si>
    <t xml:space="preserve"/>
  </si>
  <si>
    <t xml:space="preserve">TEI250</t>
  </si>
  <si>
    <t xml:space="preserve">U</t>
  </si>
  <si>
    <t xml:space="preserve">Luminaire linéaire, avec lampe LED. Installation en surface.</t>
  </si>
  <si>
    <r>
      <rPr>
        <sz val="8.25"/>
        <color rgb="FF000000"/>
        <rFont val="Arial"/>
        <family val="2"/>
      </rPr>
      <t xml:space="preserve">Luminaire linéaire de plafond, non réglable, avec corps en aluminium extrudé de couleur blanche, de 25 W, alimentation à 220/240 V et 50-60 Hz, de 50x1950x75 mm, avec lampe LED LED830, température de couleur 3000 K, diffuseur de polycarbonate opalin couleur glacier, indice de reproduction chromatique supérieure à 80, flux lumineux 1950 lumens, degré de protection IP20, avec kit de départ et de fin de ligne pour luminaire linéaire et éléments de fixation pour installation de luminaire de surface. Installation en surface.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</si>
  <si>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</si>
  <si>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</si>
  <si>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</si>
  <si>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</si>
  <si>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</si>
  <si>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</si>
  <si>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mt34lle130bk</t>
  </si>
  <si>
    <t xml:space="preserve">Luminaire linéaire de plafond, non réglable, avec corps en aluminium extrudé de couleur blanche, de 25 W, alimentation à 220/240 V et 50-60 Hz, de 50x1950x75 mm, avec lampe LED LED830, température de couleur 3000 K, diffuseur de polycarbonate opalin couleur glacier, indice de reproduction chromatique supérieure à 80, flux lumineux 1950 lumens, degré de protection IP20.</t>
  </si>
  <si>
    <t xml:space="preserve">U</t>
  </si>
  <si>
    <t xml:space="preserve">mt34lle131b</t>
  </si>
  <si>
    <t xml:space="preserve">Kit de départ et de fin de ligne pour luminaire linéaire, avec barrettes de dominos.</t>
  </si>
  <si>
    <t xml:space="preserve">U</t>
  </si>
  <si>
    <t xml:space="preserve">mt34lle134a</t>
  </si>
  <si>
    <t xml:space="preserve">Éléments de fixation pour installation de luminaire de surface.</t>
  </si>
  <si>
    <t xml:space="preserve">U</t>
  </si>
  <si>
    <t xml:space="preserve">mo003</t>
  </si>
  <si>
    <t xml:space="preserve">Compagnon professionnel III/CP2 électricien.</t>
  </si>
  <si>
    <t xml:space="preserve">h</t>
  </si>
  <si>
    <t xml:space="preserve">mo102</t>
  </si>
  <si>
    <t xml:space="preserve">Ouvrier professionnel II/OP électricien.</t>
  </si>
  <si>
    <t xml:space="preserve">h</t>
  </si>
  <si>
    <t xml:space="preserve">Frais de chantier des unités d'ouvrage</t>
  </si>
  <si>
    <t xml:space="preserve">%</t>
  </si>
  <si>
    <t xml:space="preserve">Coût d'entretien décennal: 70.282,45F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</si>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</sst>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4.93" customWidth="1"/>
    <col min="3" max="3" width="77.35"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55.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55.50" thickBot="1" customHeight="1">
      <c r="A9" s="7" t="s">
        <v>11</v>
      </c>
      <c r="B9" s="7"/>
      <c r="C9" s="7" t="s">
        <v>12</v>
      </c>
      <c r="D9" s="9">
        <v>1</v>
      </c>
      <c r="E9" s="11" t="s">
        <v>13</v>
      </c>
      <c r="F9" s="13">
        <v>192996</v>
      </c>
      <c r="G9" s="13">
        <f ca="1">ROUND(INDIRECT(ADDRESS(ROW()+(0), COLUMN()+(-3), 1))*INDIRECT(ADDRESS(ROW()+(0), COLUMN()+(-1), 1)), 2)</f>
        <v>192996</v>
      </c>
    </row>
    <row r="10" spans="1:7" ht="13.50" thickBot="1" customHeight="1">
      <c r="A10" s="14" t="s">
        <v>14</v>
      </c>
      <c r="B10" s="14"/>
      <c r="C10" s="14" t="s">
        <v>15</v>
      </c>
      <c r="D10" s="15">
        <v>1</v>
      </c>
      <c r="E10" s="16" t="s">
        <v>16</v>
      </c>
      <c r="F10" s="17">
        <v>30803.8</v>
      </c>
      <c r="G10" s="17">
        <f ca="1">ROUND(INDIRECT(ADDRESS(ROW()+(0), COLUMN()+(-3), 1))*INDIRECT(ADDRESS(ROW()+(0), COLUMN()+(-1), 1)), 2)</f>
        <v>30803.8</v>
      </c>
    </row>
    <row r="11" spans="1:7" ht="13.50" thickBot="1" customHeight="1">
      <c r="A11" s="14" t="s">
        <v>17</v>
      </c>
      <c r="B11" s="14"/>
      <c r="C11" s="14" t="s">
        <v>18</v>
      </c>
      <c r="D11" s="15">
        <v>1</v>
      </c>
      <c r="E11" s="16" t="s">
        <v>19</v>
      </c>
      <c r="F11" s="17">
        <v>5161.38</v>
      </c>
      <c r="G11" s="17">
        <f ca="1">ROUND(INDIRECT(ADDRESS(ROW()+(0), COLUMN()+(-3), 1))*INDIRECT(ADDRESS(ROW()+(0), COLUMN()+(-1), 1)), 2)</f>
        <v>5161.38</v>
      </c>
    </row>
    <row r="12" spans="1:7" ht="13.50" thickBot="1" customHeight="1">
      <c r="A12" s="14" t="s">
        <v>20</v>
      </c>
      <c r="B12" s="14"/>
      <c r="C12" s="14" t="s">
        <v>21</v>
      </c>
      <c r="D12" s="15">
        <v>0.406</v>
      </c>
      <c r="E12" s="16" t="s">
        <v>22</v>
      </c>
      <c r="F12" s="17">
        <v>1027.78</v>
      </c>
      <c r="G12" s="17">
        <f ca="1">ROUND(INDIRECT(ADDRESS(ROW()+(0), COLUMN()+(-3), 1))*INDIRECT(ADDRESS(ROW()+(0), COLUMN()+(-1), 1)), 2)</f>
        <v>417.28</v>
      </c>
    </row>
    <row r="13" spans="1:7" ht="13.50" thickBot="1" customHeight="1">
      <c r="A13" s="14" t="s">
        <v>23</v>
      </c>
      <c r="B13" s="14"/>
      <c r="C13" s="18" t="s">
        <v>24</v>
      </c>
      <c r="D13" s="19">
        <v>0.406</v>
      </c>
      <c r="E13" s="20" t="s">
        <v>25</v>
      </c>
      <c r="F13" s="21">
        <v>746.17</v>
      </c>
      <c r="G13" s="21">
        <f ca="1">ROUND(INDIRECT(ADDRESS(ROW()+(0), COLUMN()+(-3), 1))*INDIRECT(ADDRESS(ROW()+(0), COLUMN()+(-1), 1)), 2)</f>
        <v>302.95</v>
      </c>
    </row>
    <row r="14" spans="1:7" ht="13.50" thickBot="1" customHeight="1">
      <c r="A14" s="18"/>
      <c r="B14" s="18"/>
      <c r="C14" s="5" t="s">
        <v>26</v>
      </c>
      <c r="D14" s="22">
        <v>2</v>
      </c>
      <c r="E14" s="23" t="s">
        <v>27</v>
      </c>
      <c r="F14" s="24">
        <f ca="1">ROUND(SUM(INDIRECT(ADDRESS(ROW()+(-1), COLUMN()+(1), 1)),INDIRECT(ADDRESS(ROW()+(-2), COLUMN()+(1), 1)),INDIRECT(ADDRESS(ROW()+(-3), COLUMN()+(1), 1)),INDIRECT(ADDRESS(ROW()+(-4), COLUMN()+(1), 1)),INDIRECT(ADDRESS(ROW()+(-5), COLUMN()+(1), 1))), 2)</f>
        <v>229681</v>
      </c>
      <c r="G14" s="24">
        <f ca="1">ROUND(INDIRECT(ADDRESS(ROW()+(0), COLUMN()+(-3), 1))*INDIRECT(ADDRESS(ROW()+(0), COLUMN()+(-1), 1))/100, 2)</f>
        <v>4593.62</v>
      </c>
    </row>
    <row r="15" spans="1:7" ht="13.50" thickBot="1" customHeight="1">
      <c r="A15" s="25" t="s">
        <v>28</v>
      </c>
      <c r="B15" s="25"/>
      <c r="C15" s="26"/>
      <c r="D15" s="26"/>
      <c r="E15" s="27"/>
      <c r="F15" s="25" t="s">
        <v>29</v>
      </c>
      <c r="G15" s="28">
        <f ca="1">ROUND(SUM(INDIRECT(ADDRESS(ROW()+(-1), COLUMN()+(0), 1)),INDIRECT(ADDRESS(ROW()+(-2), COLUMN()+(0), 1)),INDIRECT(ADDRESS(ROW()+(-3), COLUMN()+(0), 1)),INDIRECT(ADDRESS(ROW()+(-4), COLUMN()+(0), 1)),INDIRECT(ADDRESS(ROW()+(-5), COLUMN()+(0), 1)),INDIRECT(ADDRESS(ROW()+(-6), COLUMN()+(0), 1))), 2)</f>
        <v>234275</v>
      </c>
    </row>
  </sheetData>
  <mergeCells count="11">
    <mergeCell ref="A1:G1"/>
    <mergeCell ref="C3:G3"/>
    <mergeCell ref="A5:G5"/>
    <mergeCell ref="A8:B8"/>
    <mergeCell ref="A9:B9"/>
    <mergeCell ref="A10:B10"/>
    <mergeCell ref="A11:B11"/>
    <mergeCell ref="A12:B12"/>
    <mergeCell ref="A13:B13"/>
    <mergeCell ref="A14:B14"/>
    <mergeCell ref="A15:D15"/>
  </mergeCells>
  <pageMargins left="0.147638" right="0.147638" top="0.206693" bottom="0.206693" header="0.0" footer="0.0"/>
  <pageSetup paperSize="9" orientation="portrait"/>
  <rowBreaks count="0" manualBreakCount="0">
    </rowBreaks>
</worksheet>
</file>