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<sst xmlns="http://schemas.openxmlformats.org/spreadsheetml/2006/main" count="24" uniqueCount="24">
  <si>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</si>
  <si>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TKS020</t>
  </si>
  <si>
    <t xml:space="preserve">U</t>
  </si>
  <si>
    <t xml:space="preserve">Élévateur vertical.</t>
  </si>
  <si>
    <r>
      <rPr>
        <sz val="8.25"/>
        <color rgb="FF000000"/>
        <rFont val="Arial"/>
        <family val="2"/>
      </rPr>
      <t xml:space="preserve">Élévateur vertical de 965x1550 mm, usage intérieur, pour franchir des dénivelés d'une hauteur maximale de 0,9 m, avec une capacité maximum de charge de 180 kg, une vitesse de 0,1 m/s et une puissance de 1 kW à 230 V et 50 Hz, avec unité de contrôle, sol de la plateforme antidérapant, bord périphérique de sécurité, rampe d'accès automatique, boutons, guides, fixations et dispositifs de sécurité.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</si>
  <si>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</si>
  <si>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</si>
  <si>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</si>
  <si>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</si>
  <si>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</si>
  <si>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</si>
  <si>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mt39ses100a</t>
  </si>
  <si>
    <t xml:space="preserve">Élévateur vertical de 965x1550 mm, usage intérieur, pour franchir des dénivelés d'une hauteur maximale de 0,9 m, avec une capacité maximum de charge de 180 kg, une vitesse de 0,1 m/s et une puissance de 1 kW à 230 V et 50 Hz, avec unité de contrôle, sol de la plateforme antidérapant, bord périphérique de sécurité, rampe d'accès automatique. Comprend boutons, guides en acier et fixations au mur ou au sol à l'aide de poteaux de fixation, bouton d'urgence et clé de sécurité dans l'élévateur, tableau électrique et doubles circuits électriques de protection, limiteurs de vitesse, frein moteur électromagnétique et autres dispositifs de sécurité selon la norme en vigueur.</t>
  </si>
  <si>
    <t xml:space="preserve">U</t>
  </si>
  <si>
    <t xml:space="preserve">mo016</t>
  </si>
  <si>
    <t xml:space="preserve">Compagnon professionnel III/CP2 ascensoriste.</t>
  </si>
  <si>
    <t xml:space="preserve">h</t>
  </si>
  <si>
    <t xml:space="preserve">mo085</t>
  </si>
  <si>
    <t xml:space="preserve">Ouvrier professionnel II/OP ascensoriste.</t>
  </si>
  <si>
    <t xml:space="preserve">h</t>
  </si>
  <si>
    <t xml:space="preserve">Frais de chantier des unités d'ouvrage</t>
  </si>
  <si>
    <t xml:space="preserve">%</t>
  </si>
  <si>
    <t xml:space="preserve">Coût d'entretien décennal: 2.380.290,79F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</si>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</sst>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4.97"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7" t="s">
        <v>12</v>
      </c>
      <c r="D9" s="9">
        <v>1</v>
      </c>
      <c r="E9" s="11" t="s">
        <v>13</v>
      </c>
      <c r="F9" s="13">
        <v>8.36908e+06</v>
      </c>
      <c r="G9" s="13">
        <f ca="1">ROUND(INDIRECT(ADDRESS(ROW()+(0), COLUMN()+(-3), 1))*INDIRECT(ADDRESS(ROW()+(0), COLUMN()+(-1), 1)), 2)</f>
        <v>8.36908e+06</v>
      </c>
    </row>
    <row r="10" spans="1:7" ht="13.50" thickBot="1" customHeight="1">
      <c r="A10" s="14" t="s">
        <v>14</v>
      </c>
      <c r="B10" s="14"/>
      <c r="C10" s="14" t="s">
        <v>15</v>
      </c>
      <c r="D10" s="15">
        <v>10.819</v>
      </c>
      <c r="E10" s="16" t="s">
        <v>16</v>
      </c>
      <c r="F10" s="17">
        <v>1027.78</v>
      </c>
      <c r="G10" s="17">
        <f ca="1">ROUND(INDIRECT(ADDRESS(ROW()+(0), COLUMN()+(-3), 1))*INDIRECT(ADDRESS(ROW()+(0), COLUMN()+(-1), 1)), 2)</f>
        <v>11119.5</v>
      </c>
    </row>
    <row r="11" spans="1:7" ht="13.50" thickBot="1" customHeight="1">
      <c r="A11" s="14" t="s">
        <v>17</v>
      </c>
      <c r="B11" s="14"/>
      <c r="C11" s="18" t="s">
        <v>18</v>
      </c>
      <c r="D11" s="19">
        <v>10.819</v>
      </c>
      <c r="E11" s="20" t="s">
        <v>19</v>
      </c>
      <c r="F11" s="21">
        <v>746.17</v>
      </c>
      <c r="G11" s="21">
        <f ca="1">ROUND(INDIRECT(ADDRESS(ROW()+(0), COLUMN()+(-3), 1))*INDIRECT(ADDRESS(ROW()+(0), COLUMN()+(-1), 1)), 2)</f>
        <v>8072.81</v>
      </c>
    </row>
    <row r="12" spans="1:7" ht="13.50" thickBot="1" customHeight="1">
      <c r="A12" s="18"/>
      <c r="B12" s="18"/>
      <c r="C12" s="5" t="s">
        <v>20</v>
      </c>
      <c r="D12" s="22">
        <v>2</v>
      </c>
      <c r="E12" s="23" t="s">
        <v>21</v>
      </c>
      <c r="F12" s="24">
        <f ca="1">ROUND(SUM(INDIRECT(ADDRESS(ROW()+(-1), COLUMN()+(1), 1)),INDIRECT(ADDRESS(ROW()+(-2), COLUMN()+(1), 1)),INDIRECT(ADDRESS(ROW()+(-3), COLUMN()+(1), 1))), 2)</f>
        <v>8.38828e+06</v>
      </c>
      <c r="G12" s="24">
        <f ca="1">ROUND(INDIRECT(ADDRESS(ROW()+(0), COLUMN()+(-3), 1))*INDIRECT(ADDRESS(ROW()+(0), COLUMN()+(-1), 1))/100, 2)</f>
        <v>167766</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8.55604e+06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