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<sst xmlns="http://schemas.openxmlformats.org/spreadsheetml/2006/main" count="36" uniqueCount="36">
  <si>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</si>
  <si>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XAC030</t>
  </si>
  <si>
    <t xml:space="preserve">m</t>
  </si>
  <si>
    <t xml:space="preserve">Collecteur enterré en polypropylène.</t>
  </si>
  <si>
    <r>
      <rPr>
        <sz val="8.25"/>
        <color rgb="FF000000"/>
        <rFont val="Arial"/>
        <family val="2"/>
      </rPr>
      <t xml:space="preserve">Collecteur enterré dans le terrain non agressif, constitué de tube en polypropylène, série SN-10, rigidité annulaire nominale 10 kN/m², de 110 mm de diamètre extérieur. Le prix comprend les équipements, la machinerie et les matériels nécessaires pour le déplacement et la disposition des éléments sur chantier, mais il ne comprend ni l'excavation ni le remblai proprement dit.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</si>
  <si>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</si>
  <si>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</si>
  <si>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</si>
  <si>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</si>
  <si>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</si>
  <si>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</si>
  <si>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mt11tpg010a</t>
  </si>
  <si>
    <t xml:space="preserve">Tube en polypropylène pour assainissement, série SN-10, rigidité annulaire nominale 10 kN/m², à paroi tricouche, couleur tuile, de 110 mm de diamètre extérieur et 3,9 mm d'épaisseur, fabriqué selon la norme CEN TC 155 WG13, y compris les joints en caoutchouc.</t>
  </si>
  <si>
    <t xml:space="preserve">m</t>
  </si>
  <si>
    <t xml:space="preserve">mt11ade100a</t>
  </si>
  <si>
    <t xml:space="preserve">Lubrifiant pour union via un joint élastique de tubes et d'accessoires.</t>
  </si>
  <si>
    <t xml:space="preserve">kg</t>
  </si>
  <si>
    <t xml:space="preserve">mt01ara010a</t>
  </si>
  <si>
    <t xml:space="preserve">Sable avec granulométrie de 0 à 5 mm de diamètre, propre.</t>
  </si>
  <si>
    <t xml:space="preserve">m³</t>
  </si>
  <si>
    <t xml:space="preserve">mq01ret020b</t>
  </si>
  <si>
    <t xml:space="preserve">Rétro chargeuse sur pneus, de 70 kW.</t>
  </si>
  <si>
    <t xml:space="preserve">h</t>
  </si>
  <si>
    <t xml:space="preserve">mq02rop020</t>
  </si>
  <si>
    <t xml:space="preserve">Pilonneuse vibrante à guidage manuel, de 80 kg, avec plaque de 30x30 cm.</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</si>
  <si>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</si>
  <si>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</si>
  <si>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</si>
  <si>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</si>
  <si>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</si>
  <si>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</si>
  <si>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</si>
  <si>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</si>
  <si>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</si>
  <si>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1.082,41F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</si>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</sst>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1.53" customWidth="1"/>
    <col min="4" max="4" width="76.50"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1.05</v>
      </c>
      <c r="F9" s="11" t="s">
        <v>13</v>
      </c>
      <c r="G9" s="13">
        <v>21615.7</v>
      </c>
      <c r="H9" s="13">
        <f ca="1">ROUND(INDIRECT(ADDRESS(ROW()+(0), COLUMN()+(-3), 1))*INDIRECT(ADDRESS(ROW()+(0), COLUMN()+(-1), 1)), 2)</f>
        <v>22696.5</v>
      </c>
    </row>
    <row r="10" spans="1:8" ht="13.50" thickBot="1" customHeight="1">
      <c r="A10" s="14" t="s">
        <v>14</v>
      </c>
      <c r="B10" s="14"/>
      <c r="C10" s="14" t="s">
        <v>15</v>
      </c>
      <c r="D10" s="14"/>
      <c r="E10" s="15">
        <v>0.002</v>
      </c>
      <c r="F10" s="16" t="s">
        <v>16</v>
      </c>
      <c r="G10" s="17">
        <v>20414.3</v>
      </c>
      <c r="H10" s="17">
        <f ca="1">ROUND(INDIRECT(ADDRESS(ROW()+(0), COLUMN()+(-3), 1))*INDIRECT(ADDRESS(ROW()+(0), COLUMN()+(-1), 1)), 2)</f>
        <v>40.83</v>
      </c>
    </row>
    <row r="11" spans="1:8" ht="13.50" thickBot="1" customHeight="1">
      <c r="A11" s="14" t="s">
        <v>17</v>
      </c>
      <c r="B11" s="14"/>
      <c r="C11" s="14" t="s">
        <v>18</v>
      </c>
      <c r="D11" s="14"/>
      <c r="E11" s="15">
        <v>0.251</v>
      </c>
      <c r="F11" s="16" t="s">
        <v>19</v>
      </c>
      <c r="G11" s="17">
        <v>9899.57</v>
      </c>
      <c r="H11" s="17">
        <f ca="1">ROUND(INDIRECT(ADDRESS(ROW()+(0), COLUMN()+(-3), 1))*INDIRECT(ADDRESS(ROW()+(0), COLUMN()+(-1), 1)), 2)</f>
        <v>2484.79</v>
      </c>
    </row>
    <row r="12" spans="1:8" ht="13.50" thickBot="1" customHeight="1">
      <c r="A12" s="14" t="s">
        <v>20</v>
      </c>
      <c r="B12" s="14"/>
      <c r="C12" s="14" t="s">
        <v>21</v>
      </c>
      <c r="D12" s="14"/>
      <c r="E12" s="15">
        <v>0.029</v>
      </c>
      <c r="F12" s="16" t="s">
        <v>22</v>
      </c>
      <c r="G12" s="17">
        <v>20437.5</v>
      </c>
      <c r="H12" s="17">
        <f ca="1">ROUND(INDIRECT(ADDRESS(ROW()+(0), COLUMN()+(-3), 1))*INDIRECT(ADDRESS(ROW()+(0), COLUMN()+(-1), 1)), 2)</f>
        <v>592.69</v>
      </c>
    </row>
    <row r="13" spans="1:8" ht="13.50" thickBot="1" customHeight="1">
      <c r="A13" s="14" t="s">
        <v>23</v>
      </c>
      <c r="B13" s="14"/>
      <c r="C13" s="14" t="s">
        <v>24</v>
      </c>
      <c r="D13" s="14"/>
      <c r="E13" s="15">
        <v>0.207</v>
      </c>
      <c r="F13" s="16" t="s">
        <v>25</v>
      </c>
      <c r="G13" s="17">
        <v>1958.68</v>
      </c>
      <c r="H13" s="17">
        <f ca="1">ROUND(INDIRECT(ADDRESS(ROW()+(0), COLUMN()+(-3), 1))*INDIRECT(ADDRESS(ROW()+(0), COLUMN()+(-1), 1)), 2)</f>
        <v>405.45</v>
      </c>
    </row>
    <row r="14" spans="1:8" ht="13.50" thickBot="1" customHeight="1">
      <c r="A14" s="14" t="s">
        <v>26</v>
      </c>
      <c r="B14" s="14"/>
      <c r="C14" s="14" t="s">
        <v>27</v>
      </c>
      <c r="D14" s="14"/>
      <c r="E14" s="15">
        <v>0.228</v>
      </c>
      <c r="F14" s="16" t="s">
        <v>28</v>
      </c>
      <c r="G14" s="17">
        <v>1000.07</v>
      </c>
      <c r="H14" s="17">
        <f ca="1">ROUND(INDIRECT(ADDRESS(ROW()+(0), COLUMN()+(-3), 1))*INDIRECT(ADDRESS(ROW()+(0), COLUMN()+(-1), 1)), 2)</f>
        <v>228.02</v>
      </c>
    </row>
    <row r="15" spans="1:8" ht="13.50" thickBot="1" customHeight="1">
      <c r="A15" s="14" t="s">
        <v>29</v>
      </c>
      <c r="B15" s="14"/>
      <c r="C15" s="18" t="s">
        <v>30</v>
      </c>
      <c r="D15" s="18"/>
      <c r="E15" s="19">
        <v>0.109</v>
      </c>
      <c r="F15" s="20" t="s">
        <v>31</v>
      </c>
      <c r="G15" s="21">
        <v>747.53</v>
      </c>
      <c r="H15" s="21">
        <f ca="1">ROUND(INDIRECT(ADDRESS(ROW()+(0), COLUMN()+(-3), 1))*INDIRECT(ADDRESS(ROW()+(0), COLUMN()+(-1), 1)), 2)</f>
        <v>81.48</v>
      </c>
    </row>
    <row r="16" spans="1:8" ht="13.50" thickBot="1" customHeight="1">
      <c r="A16" s="18"/>
      <c r="B16" s="18"/>
      <c r="C16" s="5" t="s">
        <v>32</v>
      </c>
      <c r="D16" s="5"/>
      <c r="E16" s="22">
        <v>2</v>
      </c>
      <c r="F16" s="23" t="s">
        <v>33</v>
      </c>
      <c r="G16" s="24">
        <f ca="1">ROUND(SUM(INDIRECT(ADDRESS(ROW()+(-1), COLUMN()+(1), 1)),INDIRECT(ADDRESS(ROW()+(-2), COLUMN()+(1), 1)),INDIRECT(ADDRESS(ROW()+(-3), COLUMN()+(1), 1)),INDIRECT(ADDRESS(ROW()+(-4), COLUMN()+(1), 1)),INDIRECT(ADDRESS(ROW()+(-5), COLUMN()+(1), 1)),INDIRECT(ADDRESS(ROW()+(-6), COLUMN()+(1), 1)),INDIRECT(ADDRESS(ROW()+(-7), COLUMN()+(1), 1))), 2)</f>
        <v>26529.7</v>
      </c>
      <c r="H16" s="24">
        <f ca="1">ROUND(INDIRECT(ADDRESS(ROW()+(0), COLUMN()+(-3), 1))*INDIRECT(ADDRESS(ROW()+(0), COLUMN()+(-1), 1))/100, 2)</f>
        <v>530.59</v>
      </c>
    </row>
    <row r="17" spans="1:8" ht="13.50" thickBot="1" customHeight="1">
      <c r="A17" s="25" t="s">
        <v>34</v>
      </c>
      <c r="B17" s="25"/>
      <c r="C17" s="26"/>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27060.3</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147638" right="0.147638" top="0.206693" bottom="0.206693" header="0.0" footer="0.0"/>
  <pageSetup paperSize="9" orientation="portrait"/>
  <rowBreaks count="0" manualBreakCount="0">
    </rowBreaks>
</worksheet>
</file>