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<sst xmlns="http://schemas.openxmlformats.org/spreadsheetml/2006/main" count="27" uniqueCount="27">
  <si>
    <t xml:space="preserve"/>
  </si>
  <si>
    <t xml:space="preserve">EMF020</t>
  </si>
  <si>
    <t xml:space="preserve">U</t>
  </si>
  <si>
    <t xml:space="preserve">Fenêtre de toit "VELUX".</t>
  </si>
  <si>
    <r>
      <rPr>
        <sz val="8.25"/>
        <color rgb="FF000000"/>
        <rFont val="Arial"/>
        <family val="2"/>
      </rPr>
      <t xml:space="preserve">Fenêtre de toit, modèle GGL CK01 2070 "VELUX", avec ouverture tournante à actionnement manuel à l'aide d'une barre de manoeuvre, de 55x70 cm, réalisée en bois lamellé-collé de pin nordique avec traitement fongicide, finition peinte, couleur blanche, avec peinture acrylique en base aqueuse résistante aux rayons UV, avec double vitrage Feuilleté (70) (vitrage intérieur feuilleté de 3+3 mm avec film basse émissivité thermique, lame d'air remplie de gaz argon de 15 mm, vitrage extérieur trempé de 4 mm avec film basse émissivité thermique et séparateur en acier inoxydable), sur un toit de profil ondulé en tuile, en fibrociment ou en matériaux similaires, avec des pentes de 15° à 90°, avec cadre d'étanchéité en aluminium, modèle EDW CK01 0000.</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</si>
  <si>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</si>
  <si>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</si>
  <si>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</si>
  <si>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</si>
  <si>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</si>
  <si>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</si>
  <si>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mt22vtg012aab</t>
  </si>
  <si>
    <t xml:space="preserve">Fenêtre de toit, modèle GGL CK01 2070 "VELUX", avec ouverture tournante à actionnement manuel à l'aide d'une barre de manoeuvre, de 55x70 cm, réalisée en bois lamellé-collé de pin nordique avec traitement fongicide, finition peinte, couleur blanche, avec peinture acrylique en base aqueuse résistante aux rayons UV, avec double vitrage Feuilleté (70) (vitrage intérieur feuilleté de 3+3 mm avec film basse émissivité thermique, lame d'air remplie de gaz argon de 15 mm, vitrage extérieur trempé de 4 mm avec film basse émissivité thermique et séparateur en acier inoxydable), ailette de ventilation avec filtre d'air, cadre et vantail avec double joint d'herméticité et charnières de friction en acier chromé.</t>
  </si>
  <si>
    <t xml:space="preserve">U</t>
  </si>
  <si>
    <t xml:space="preserve">mt22vtw005cba</t>
  </si>
  <si>
    <t xml:space="preserve">Cadre d'étanchéité en aluminium pour fenêtre de toit, modèle EDW CK01 0000 "VELUX", de 55x70 cm, couleur grise, pour toit de profil ondulé en tuile, en fibrociment ou en matériaux similaires avec pente supérieure à 15°, précadre isolant BDX 0000 et membrane imperméable périmétrique BFX 1000.</t>
  </si>
  <si>
    <t xml:space="preserve">U</t>
  </si>
  <si>
    <t xml:space="preserve">mo011</t>
  </si>
  <si>
    <t xml:space="preserve">Compagnon professionnel III/CP2 monteur.</t>
  </si>
  <si>
    <t xml:space="preserve">h</t>
  </si>
  <si>
    <t xml:space="preserve">mo080</t>
  </si>
  <si>
    <t xml:space="preserve">Ouvrier professionnel II/OP monteur.</t>
  </si>
  <si>
    <t xml:space="preserve">h</t>
  </si>
  <si>
    <t xml:space="preserve">Frais de chantier des unités d'ouvrage</t>
  </si>
  <si>
    <t xml:space="preserve">%</t>
  </si>
  <si>
    <t xml:space="preserve">Coût d'entretien décennal: 113.515,11F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</si>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</sst>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4.93" customWidth="1"/>
    <col min="3" max="3" width="1.53" customWidth="1"/>
    <col min="4" max="4" width="74.80" customWidth="1"/>
    <col min="5" max="5" width="8.16" customWidth="1"/>
    <col min="6" max="6" width="5.44" customWidth="1"/>
    <col min="7" max="7" width="14.96" customWidth="1"/>
    <col min="8" max="8" width="10.54"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66.00" thickBot="1" customHeight="1">
      <c r="A5" s="5" t="s">
        <v>4</v>
      </c>
      <c r="B5" s="5"/>
      <c r="C5" s="5"/>
      <c r="D5" s="5"/>
      <c r="E5" s="5"/>
      <c r="F5" s="5"/>
      <c r="G5" s="5"/>
      <c r="H5" s="5"/>
    </row>
    <row r="8" spans="1:8" ht="13.50" thickBot="1" customHeight="1">
      <c r="A8" s="6" t="s">
        <v>5</v>
      </c>
      <c r="B8" s="6"/>
      <c r="C8" s="6"/>
      <c r="D8" s="6" t="s">
        <v>6</v>
      </c>
      <c r="E8" s="6" t="s">
        <v>7</v>
      </c>
      <c r="F8" s="6" t="s">
        <v>8</v>
      </c>
      <c r="G8" s="6" t="s">
        <v>9</v>
      </c>
      <c r="H8" s="6" t="s">
        <v>10</v>
      </c>
    </row>
    <row r="9" spans="1:8" ht="97.50" thickBot="1" customHeight="1">
      <c r="A9" s="7" t="s">
        <v>11</v>
      </c>
      <c r="B9" s="7"/>
      <c r="C9" s="7"/>
      <c r="D9" s="7" t="s">
        <v>12</v>
      </c>
      <c r="E9" s="9">
        <v>1</v>
      </c>
      <c r="F9" s="11" t="s">
        <v>13</v>
      </c>
      <c r="G9" s="13">
        <v>306463</v>
      </c>
      <c r="H9" s="13">
        <f ca="1">ROUND(INDIRECT(ADDRESS(ROW()+(0), COLUMN()+(-3), 1))*INDIRECT(ADDRESS(ROW()+(0), COLUMN()+(-1), 1)), 2)</f>
        <v>306463</v>
      </c>
    </row>
    <row r="10" spans="1:8" ht="45.00" thickBot="1" customHeight="1">
      <c r="A10" s="14" t="s">
        <v>14</v>
      </c>
      <c r="B10" s="14"/>
      <c r="C10" s="14"/>
      <c r="D10" s="14" t="s">
        <v>15</v>
      </c>
      <c r="E10" s="15">
        <v>1</v>
      </c>
      <c r="F10" s="16" t="s">
        <v>16</v>
      </c>
      <c r="G10" s="17">
        <v>116342</v>
      </c>
      <c r="H10" s="17">
        <f ca="1">ROUND(INDIRECT(ADDRESS(ROW()+(0), COLUMN()+(-3), 1))*INDIRECT(ADDRESS(ROW()+(0), COLUMN()+(-1), 1)), 2)</f>
        <v>116342</v>
      </c>
    </row>
    <row r="11" spans="1:8" ht="13.50" thickBot="1" customHeight="1">
      <c r="A11" s="14" t="s">
        <v>17</v>
      </c>
      <c r="B11" s="14"/>
      <c r="C11" s="14"/>
      <c r="D11" s="14" t="s">
        <v>18</v>
      </c>
      <c r="E11" s="15">
        <v>1.401</v>
      </c>
      <c r="F11" s="16" t="s">
        <v>19</v>
      </c>
      <c r="G11" s="17">
        <v>1027.78</v>
      </c>
      <c r="H11" s="17">
        <f ca="1">ROUND(INDIRECT(ADDRESS(ROW()+(0), COLUMN()+(-3), 1))*INDIRECT(ADDRESS(ROW()+(0), COLUMN()+(-1), 1)), 2)</f>
        <v>1439.92</v>
      </c>
    </row>
    <row r="12" spans="1:8" ht="13.50" thickBot="1" customHeight="1">
      <c r="A12" s="14" t="s">
        <v>20</v>
      </c>
      <c r="B12" s="14"/>
      <c r="C12" s="14"/>
      <c r="D12" s="18" t="s">
        <v>21</v>
      </c>
      <c r="E12" s="19">
        <v>0.7</v>
      </c>
      <c r="F12" s="20" t="s">
        <v>22</v>
      </c>
      <c r="G12" s="21">
        <v>747.53</v>
      </c>
      <c r="H12" s="21">
        <f ca="1">ROUND(INDIRECT(ADDRESS(ROW()+(0), COLUMN()+(-3), 1))*INDIRECT(ADDRESS(ROW()+(0), COLUMN()+(-1), 1)), 2)</f>
        <v>523.27</v>
      </c>
    </row>
    <row r="13" spans="1:8" ht="13.50" thickBot="1" customHeight="1">
      <c r="A13" s="18"/>
      <c r="B13" s="18"/>
      <c r="C13" s="18"/>
      <c r="D13" s="5" t="s">
        <v>23</v>
      </c>
      <c r="E13" s="22">
        <v>2</v>
      </c>
      <c r="F13" s="23" t="s">
        <v>24</v>
      </c>
      <c r="G13" s="24">
        <f ca="1">ROUND(SUM(INDIRECT(ADDRESS(ROW()+(-1), COLUMN()+(1), 1)),INDIRECT(ADDRESS(ROW()+(-2), COLUMN()+(1), 1)),INDIRECT(ADDRESS(ROW()+(-3), COLUMN()+(1), 1)),INDIRECT(ADDRESS(ROW()+(-4), COLUMN()+(1), 1))), 2)</f>
        <v>424768</v>
      </c>
      <c r="H13" s="24">
        <f ca="1">ROUND(INDIRECT(ADDRESS(ROW()+(0), COLUMN()+(-3), 1))*INDIRECT(ADDRESS(ROW()+(0), COLUMN()+(-1), 1))/100, 2)</f>
        <v>8495.37</v>
      </c>
    </row>
    <row r="14" spans="1:8" ht="13.50" thickBot="1" customHeight="1">
      <c r="A14" s="25" t="s">
        <v>25</v>
      </c>
      <c r="B14" s="25"/>
      <c r="C14" s="25"/>
      <c r="D14" s="26"/>
      <c r="E14" s="26"/>
      <c r="F14" s="27"/>
      <c r="G14" s="25" t="s">
        <v>26</v>
      </c>
      <c r="H14" s="28">
        <f ca="1">ROUND(SUM(INDIRECT(ADDRESS(ROW()+(-1), COLUMN()+(0), 1)),INDIRECT(ADDRESS(ROW()+(-2), COLUMN()+(0), 1)),INDIRECT(ADDRESS(ROW()+(-3), COLUMN()+(0), 1)),INDIRECT(ADDRESS(ROW()+(-4), COLUMN()+(0), 1)),INDIRECT(ADDRESS(ROW()+(-5), COLUMN()+(0), 1))), 2)</f>
        <v>433264</v>
      </c>
    </row>
  </sheetData>
  <mergeCells count="10">
    <mergeCell ref="A1:H1"/>
    <mergeCell ref="C3:H3"/>
    <mergeCell ref="A5:H5"/>
    <mergeCell ref="A8:C8"/>
    <mergeCell ref="A9:C9"/>
    <mergeCell ref="A10:C10"/>
    <mergeCell ref="A11:C11"/>
    <mergeCell ref="A12:C12"/>
    <mergeCell ref="A13:C13"/>
    <mergeCell ref="A14:E14"/>
  </mergeCells>
  <pageMargins left="0.147638" right="0.147638" top="0.206693" bottom="0.206693" header="0.0" footer="0.0"/>
  <pageSetup paperSize="9" orientation="portrait"/>
  <rowBreaks count="0" manualBreakCount="0">
    </rowBreaks>
</worksheet>
</file>