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<sst xmlns="http://schemas.openxmlformats.org/spreadsheetml/2006/main" count="27" uniqueCount="27">
  <si>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</si>
  <si>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FTS010</t>
  </si>
  <si>
    <t xml:space="preserve">U</t>
  </si>
  <si>
    <t xml:space="preserve">Store vénitien intérieur.</t>
  </si>
  <si>
    <r>
      <rPr>
        <sz val="8.25"/>
        <color rgb="FF000000"/>
        <rFont val="Arial"/>
        <family val="2"/>
      </rPr>
      <t xml:space="preserve">Store vénitien intérieur en aluminium, de 600 mm de largeur et de 1000 mm de hauteur, avec lames orientables de 16 mm de couleur blanche, coffre supérieur en aluminium de 25x25 cm de section cordons et guides, actionnement manuel via cordon pour manoeuvre de levage et tige pour l'orientation des lames, du côté droit; fixé sur la paroi avec des ancrages mécaniques. Comprend ferrures et les accessoires.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</si>
  <si>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</si>
  <si>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</si>
  <si>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</si>
  <si>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</si>
  <si>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</si>
  <si>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</si>
  <si>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mt44vem050aaaa</t>
  </si>
  <si>
    <t xml:space="preserve">Store vénitien intérieur en aluminium, de 600 mm de largeur et de 1000 mm de hauteur, avec lames orientables de 16 mm de couleur blanche, coffre supérieur en aluminium de 25x25 cm de section cordons et guides, y compris les ancrages mécaniques pour la fixation au support.</t>
  </si>
  <si>
    <t xml:space="preserve">U</t>
  </si>
  <si>
    <t xml:space="preserve">mt44vem060b</t>
  </si>
  <si>
    <t xml:space="preserve">Kit pour l'actionnement de store vénitien intérieur, avec cordon pour manoeuvre de levage et tige pour l'orientation des lames, du côté droit.</t>
  </si>
  <si>
    <t xml:space="preserve">U</t>
  </si>
  <si>
    <t xml:space="preserve">mo011</t>
  </si>
  <si>
    <t xml:space="preserve">Compagnon professionnel III/CP2 monteur.</t>
  </si>
  <si>
    <t xml:space="preserve">h</t>
  </si>
  <si>
    <t xml:space="preserve">mo080</t>
  </si>
  <si>
    <t xml:space="preserve">Ouvrier professionnel II/OP monteur.</t>
  </si>
  <si>
    <t xml:space="preserve">h</t>
  </si>
  <si>
    <t xml:space="preserve">Frais de chantier des unités d'ouvrage</t>
  </si>
  <si>
    <t xml:space="preserve">%</t>
  </si>
  <si>
    <t xml:space="preserve">Coût d'entretien décennal: 51.720,12F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</si>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</sst>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3.06" customWidth="1"/>
    <col min="4" max="4" width="73.61"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45.00" thickBot="1" customHeight="1">
      <c r="A9" s="7" t="s">
        <v>11</v>
      </c>
      <c r="B9" s="7"/>
      <c r="C9" s="7"/>
      <c r="D9" s="7" t="s">
        <v>12</v>
      </c>
      <c r="E9" s="9">
        <v>1</v>
      </c>
      <c r="F9" s="11" t="s">
        <v>13</v>
      </c>
      <c r="G9" s="13">
        <v>112852</v>
      </c>
      <c r="H9" s="13">
        <f ca="1">ROUND(INDIRECT(ADDRESS(ROW()+(0), COLUMN()+(-3), 1))*INDIRECT(ADDRESS(ROW()+(0), COLUMN()+(-1), 1)), 2)</f>
        <v>112852</v>
      </c>
    </row>
    <row r="10" spans="1:8" ht="24.00" thickBot="1" customHeight="1">
      <c r="A10" s="14" t="s">
        <v>14</v>
      </c>
      <c r="B10" s="14"/>
      <c r="C10" s="14"/>
      <c r="D10" s="14" t="s">
        <v>15</v>
      </c>
      <c r="E10" s="15">
        <v>1</v>
      </c>
      <c r="F10" s="16" t="s">
        <v>16</v>
      </c>
      <c r="G10" s="17">
        <v>9174.97</v>
      </c>
      <c r="H10" s="17">
        <f ca="1">ROUND(INDIRECT(ADDRESS(ROW()+(0), COLUMN()+(-3), 1))*INDIRECT(ADDRESS(ROW()+(0), COLUMN()+(-1), 1)), 2)</f>
        <v>9174.97</v>
      </c>
    </row>
    <row r="11" spans="1:8" ht="13.50" thickBot="1" customHeight="1">
      <c r="A11" s="14" t="s">
        <v>17</v>
      </c>
      <c r="B11" s="14"/>
      <c r="C11" s="14"/>
      <c r="D11" s="14" t="s">
        <v>18</v>
      </c>
      <c r="E11" s="15">
        <v>0.78</v>
      </c>
      <c r="F11" s="16" t="s">
        <v>19</v>
      </c>
      <c r="G11" s="17">
        <v>1027.78</v>
      </c>
      <c r="H11" s="17">
        <f ca="1">ROUND(INDIRECT(ADDRESS(ROW()+(0), COLUMN()+(-3), 1))*INDIRECT(ADDRESS(ROW()+(0), COLUMN()+(-1), 1)), 2)</f>
        <v>801.67</v>
      </c>
    </row>
    <row r="12" spans="1:8" ht="13.50" thickBot="1" customHeight="1">
      <c r="A12" s="14" t="s">
        <v>20</v>
      </c>
      <c r="B12" s="14"/>
      <c r="C12" s="14"/>
      <c r="D12" s="18" t="s">
        <v>21</v>
      </c>
      <c r="E12" s="19">
        <v>1.17</v>
      </c>
      <c r="F12" s="20" t="s">
        <v>22</v>
      </c>
      <c r="G12" s="21">
        <v>747.53</v>
      </c>
      <c r="H12" s="21">
        <f ca="1">ROUND(INDIRECT(ADDRESS(ROW()+(0), COLUMN()+(-3), 1))*INDIRECT(ADDRESS(ROW()+(0), COLUMN()+(-1), 1)), 2)</f>
        <v>874.61</v>
      </c>
    </row>
    <row r="13" spans="1:8" ht="13.50" thickBot="1" customHeight="1">
      <c r="A13" s="18"/>
      <c r="B13" s="18"/>
      <c r="C13" s="18"/>
      <c r="D13" s="5" t="s">
        <v>23</v>
      </c>
      <c r="E13" s="22">
        <v>2</v>
      </c>
      <c r="F13" s="23" t="s">
        <v>24</v>
      </c>
      <c r="G13" s="24">
        <f ca="1">ROUND(SUM(INDIRECT(ADDRESS(ROW()+(-1), COLUMN()+(1), 1)),INDIRECT(ADDRESS(ROW()+(-2), COLUMN()+(1), 1)),INDIRECT(ADDRESS(ROW()+(-3), COLUMN()+(1), 1)),INDIRECT(ADDRESS(ROW()+(-4), COLUMN()+(1), 1))), 2)</f>
        <v>123703</v>
      </c>
      <c r="H13" s="24">
        <f ca="1">ROUND(INDIRECT(ADDRESS(ROW()+(0), COLUMN()+(-3), 1))*INDIRECT(ADDRESS(ROW()+(0), COLUMN()+(-1), 1))/100, 2)</f>
        <v>2474.07</v>
      </c>
    </row>
    <row r="14" spans="1:8" ht="13.50" thickBot="1" customHeight="1">
      <c r="A14" s="25" t="s">
        <v>25</v>
      </c>
      <c r="B14" s="25"/>
      <c r="C14" s="25"/>
      <c r="D14" s="26"/>
      <c r="E14" s="26"/>
      <c r="F14" s="27"/>
      <c r="G14" s="25" t="s">
        <v>26</v>
      </c>
      <c r="H14" s="28">
        <f ca="1">ROUND(SUM(INDIRECT(ADDRESS(ROW()+(-1), COLUMN()+(0), 1)),INDIRECT(ADDRESS(ROW()+(-2), COLUMN()+(0), 1)),INDIRECT(ADDRESS(ROW()+(-3), COLUMN()+(0), 1)),INDIRECT(ADDRESS(ROW()+(-4), COLUMN()+(0), 1)),INDIRECT(ADDRESS(ROW()+(-5), COLUMN()+(0), 1))), 2)</f>
        <v>126177</v>
      </c>
    </row>
  </sheetData>
  <mergeCells count="10">
    <mergeCell ref="A1:H1"/>
    <mergeCell ref="C3:H3"/>
    <mergeCell ref="A5:H5"/>
    <mergeCell ref="A8:C8"/>
    <mergeCell ref="A9:C9"/>
    <mergeCell ref="A10:C10"/>
    <mergeCell ref="A11:C11"/>
    <mergeCell ref="A12:C12"/>
    <mergeCell ref="A13:C13"/>
    <mergeCell ref="A14:E14"/>
  </mergeCells>
  <pageMargins left="0.147638" right="0.147638" top="0.206693" bottom="0.206693" header="0.0" footer="0.0"/>
  <pageSetup paperSize="9" orientation="portrait"/>
  <rowBreaks count="0" manualBreakCount="0">
    </rowBreaks>
</worksheet>
</file>